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Дальнереченский" sheetId="1" r:id="rId1"/>
  </sheets>
  <definedNames>
    <definedName name="_xlnm.Print_Titles" localSheetId="0">Дальнереченский!$A:$A,Дальнереченский!$5:$7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9" i="1"/>
  <c r="D69" i="1" l="1"/>
  <c r="C69" i="1"/>
  <c r="B69" i="1"/>
  <c r="D68" i="1"/>
  <c r="C68" i="1"/>
  <c r="B68" i="1"/>
  <c r="D67" i="1"/>
  <c r="C67" i="1"/>
  <c r="B67" i="1"/>
  <c r="D66" i="1"/>
  <c r="C66" i="1"/>
  <c r="B66" i="1"/>
  <c r="D64" i="1"/>
  <c r="C64" i="1"/>
  <c r="B64" i="1"/>
  <c r="D63" i="1"/>
  <c r="C63" i="1"/>
  <c r="B63" i="1"/>
  <c r="D56" i="1"/>
  <c r="D61" i="1" s="1"/>
  <c r="C56" i="1"/>
  <c r="C61" i="1" s="1"/>
  <c r="B56" i="1"/>
  <c r="D47" i="1"/>
  <c r="D52" i="1" s="1"/>
  <c r="C47" i="1"/>
  <c r="C52" i="1" s="1"/>
  <c r="B47" i="1"/>
  <c r="B52" i="1" s="1"/>
  <c r="D38" i="1"/>
  <c r="D43" i="1" s="1"/>
  <c r="C38" i="1"/>
  <c r="C43" i="1" s="1"/>
  <c r="B38" i="1"/>
  <c r="B43" i="1" s="1"/>
  <c r="D29" i="1"/>
  <c r="D34" i="1" s="1"/>
  <c r="C29" i="1"/>
  <c r="C34" i="1" s="1"/>
  <c r="B29" i="1"/>
  <c r="D20" i="1"/>
  <c r="D25" i="1" s="1"/>
  <c r="C20" i="1"/>
  <c r="C25" i="1" s="1"/>
  <c r="B20" i="1"/>
  <c r="B25" i="1" s="1"/>
  <c r="D11" i="1"/>
  <c r="C11" i="1"/>
  <c r="B11" i="1"/>
  <c r="B16" i="1" s="1"/>
  <c r="D65" i="1" l="1"/>
  <c r="B65" i="1"/>
  <c r="C65" i="1"/>
  <c r="C16" i="1"/>
  <c r="C70" i="1" s="1"/>
  <c r="D16" i="1"/>
  <c r="D70" i="1" s="1"/>
  <c r="B61" i="1"/>
  <c r="B34" i="1"/>
  <c r="B70" i="1" l="1"/>
</calcChain>
</file>

<file path=xl/sharedStrings.xml><?xml version="1.0" encoding="utf-8"?>
<sst xmlns="http://schemas.openxmlformats.org/spreadsheetml/2006/main" count="90" uniqueCount="37">
  <si>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</si>
  <si>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</si>
  <si>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</si>
  <si>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</si>
  <si>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</si>
  <si>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</si>
  <si>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</si>
  <si>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</si>
  <si>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</si>
  <si>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</si>
  <si>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</si>
  <si>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</si>
  <si>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</si>
  <si>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</si>
  <si>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</si>
  <si>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</si>
  <si>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</si>
  <si>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</si>
  <si>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Дальний Кут</t>
  </si>
  <si>
    <t>Итог по Дальний Кут</t>
  </si>
  <si>
    <t>Дерсу</t>
  </si>
  <si>
    <t>Итог по Дерсу</t>
  </si>
  <si>
    <t>Поляны</t>
  </si>
  <si>
    <t>Итог по Поляны</t>
  </si>
  <si>
    <t>М.Поляны</t>
  </si>
  <si>
    <t>Итог по М.Поляны</t>
  </si>
  <si>
    <t>ИТОГО</t>
  </si>
  <si>
    <t>Информация о полезном отпуске электрической энергии потребителям Дальнереченского теплового района в 2016г.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</si>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</sst>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Alignment="1"/>
    <xf numFmtId="0" fontId="7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0" fontId="10" fillId="0" borderId="6" xfId="0" applyFont="1" applyFill="1" applyBorder="1"/>
    <xf numFmtId="4" fontId="5" fillId="0" borderId="6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83"/>
  <sheetViews>
    <sheetView tabSelected="1" zoomScaleNormal="100" workbookViewId="0">
      <pane xSplit="1" ySplit="7" topLeftCell="F41" activePane="bottomRight" state="frozen"/>
      <selection pane="topRight" activeCell="B1" sqref="B1"/>
      <selection pane="bottomLeft" activeCell="A8" sqref="A8"/>
      <selection pane="bottomRight" activeCell="N66" sqref="N66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7"/>
      <c r="P2" s="27"/>
      <c r="Q2" s="27"/>
      <c r="R2" s="27"/>
      <c r="S2" s="27"/>
      <c r="T2" s="27"/>
      <c r="U2" s="27"/>
      <c r="V2" s="27"/>
      <c r="W2" s="27"/>
    </row>
    <row r="3" spans="1:23">
      <c r="N3" s="2"/>
    </row>
    <row r="5" spans="1:23" s="3" customFormat="1" ht="30.75" customHeight="1">
      <c r="A5" s="30" t="s">
        <v>0</v>
      </c>
      <c r="B5" s="26" t="s">
        <v>1</v>
      </c>
      <c r="C5" s="26" t="s">
        <v>2</v>
      </c>
      <c r="D5" s="26" t="s">
        <v>3</v>
      </c>
      <c r="E5" s="26" t="s">
        <v>28</v>
      </c>
      <c r="F5" s="26" t="s">
        <v>29</v>
      </c>
      <c r="G5" s="26" t="s">
        <v>30</v>
      </c>
      <c r="H5" s="26" t="s">
        <v>31</v>
      </c>
      <c r="I5" s="26" t="s">
        <v>32</v>
      </c>
      <c r="J5" s="26" t="s">
        <v>33</v>
      </c>
      <c r="K5" s="26" t="s">
        <v>34</v>
      </c>
      <c r="L5" s="26" t="s">
        <v>35</v>
      </c>
      <c r="M5" s="26" t="s">
        <v>36</v>
      </c>
      <c r="N5" s="26" t="s">
        <v>4</v>
      </c>
    </row>
    <row r="6" spans="1:23" ht="22.5">
      <c r="A6" s="31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7</v>
      </c>
      <c r="B8" s="7"/>
      <c r="C8" s="7"/>
      <c r="D8" s="7"/>
      <c r="E8" s="28"/>
      <c r="F8" s="28"/>
      <c r="G8" s="28"/>
      <c r="H8" s="28"/>
      <c r="I8" s="28"/>
      <c r="J8" s="28"/>
      <c r="K8" s="28"/>
      <c r="L8" s="28"/>
      <c r="M8" s="28"/>
    </row>
    <row r="9" spans="1:23">
      <c r="A9" s="8" t="s">
        <v>8</v>
      </c>
      <c r="B9" s="9">
        <v>9845.75</v>
      </c>
      <c r="C9" s="9">
        <v>8707.9946500000005</v>
      </c>
      <c r="D9" s="9">
        <v>6700.1040000000003</v>
      </c>
      <c r="E9" s="9">
        <v>6433.9</v>
      </c>
      <c r="F9" s="9">
        <v>9046.89</v>
      </c>
      <c r="G9" s="9">
        <v>5552.54</v>
      </c>
      <c r="H9" s="9">
        <v>6490.83</v>
      </c>
      <c r="I9" s="9">
        <v>6532.17</v>
      </c>
      <c r="J9" s="9">
        <v>8614</v>
      </c>
      <c r="K9" s="9">
        <v>5836.1270000000004</v>
      </c>
      <c r="L9" s="9">
        <v>7134.54</v>
      </c>
      <c r="M9" s="9">
        <v>-578.77</v>
      </c>
      <c r="N9" s="9">
        <f>B9+C9+D9+E9+F9+G9+H9+I9+J9+K9+L9+M9</f>
        <v>80316.075649999984</v>
      </c>
    </row>
    <row r="10" spans="1:23">
      <c r="A10" s="8" t="s">
        <v>9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ref="N10:N70" si="0">B10+C10+D10+E10+F10+G10+H10+I10+J10+K10+L10+M10</f>
        <v>0</v>
      </c>
    </row>
    <row r="11" spans="1:23" s="3" customFormat="1">
      <c r="A11" s="10" t="s">
        <v>10</v>
      </c>
      <c r="B11" s="11">
        <f t="shared" ref="B11" si="1">B9+B10</f>
        <v>9845.75</v>
      </c>
      <c r="C11" s="11">
        <f t="shared" ref="C11" si="2">C9+C10</f>
        <v>8707.9946500000005</v>
      </c>
      <c r="D11" s="11">
        <f t="shared" ref="D11" si="3">D9+D10</f>
        <v>6700.1040000000003</v>
      </c>
      <c r="E11" s="11">
        <v>6433.9</v>
      </c>
      <c r="F11" s="11">
        <v>9046.89</v>
      </c>
      <c r="G11" s="11">
        <v>5552.54</v>
      </c>
      <c r="H11" s="11">
        <v>6490.83</v>
      </c>
      <c r="I11" s="11">
        <v>6532.17</v>
      </c>
      <c r="J11" s="11">
        <v>8614</v>
      </c>
      <c r="K11" s="11">
        <v>5836.1270000000004</v>
      </c>
      <c r="L11" s="11">
        <v>7134.54</v>
      </c>
      <c r="M11" s="11">
        <v>-578.77</v>
      </c>
      <c r="N11" s="11">
        <f t="shared" si="0"/>
        <v>80316.075649999984</v>
      </c>
    </row>
    <row r="12" spans="1:23">
      <c r="A12" s="12" t="s">
        <v>11</v>
      </c>
      <c r="B12" s="13">
        <v>18</v>
      </c>
      <c r="C12" s="13">
        <v>68</v>
      </c>
      <c r="D12" s="13">
        <v>80</v>
      </c>
      <c r="E12" s="13">
        <v>98</v>
      </c>
      <c r="F12" s="13">
        <v>115</v>
      </c>
      <c r="G12" s="13">
        <v>192</v>
      </c>
      <c r="H12" s="13">
        <v>127</v>
      </c>
      <c r="I12" s="13">
        <v>172</v>
      </c>
      <c r="J12" s="13">
        <v>179</v>
      </c>
      <c r="K12" s="13">
        <v>136</v>
      </c>
      <c r="L12" s="13">
        <v>32</v>
      </c>
      <c r="M12" s="13">
        <v>18</v>
      </c>
      <c r="N12" s="13">
        <f t="shared" si="0"/>
        <v>1235</v>
      </c>
    </row>
    <row r="13" spans="1:23">
      <c r="A13" s="12" t="s">
        <v>12</v>
      </c>
      <c r="B13" s="13">
        <v>66</v>
      </c>
      <c r="C13" s="13">
        <v>72</v>
      </c>
      <c r="D13" s="13">
        <v>55</v>
      </c>
      <c r="E13" s="13">
        <v>16</v>
      </c>
      <c r="F13" s="13">
        <v>5</v>
      </c>
      <c r="G13" s="13">
        <v>4</v>
      </c>
      <c r="H13" s="13">
        <v>9</v>
      </c>
      <c r="I13" s="13">
        <v>9</v>
      </c>
      <c r="J13" s="13">
        <v>22</v>
      </c>
      <c r="K13" s="13">
        <v>8</v>
      </c>
      <c r="L13" s="13">
        <v>11</v>
      </c>
      <c r="M13" s="13">
        <v>67.599999999999994</v>
      </c>
      <c r="N13" s="13">
        <f t="shared" si="0"/>
        <v>344.6</v>
      </c>
    </row>
    <row r="14" spans="1:23">
      <c r="A14" s="12" t="s">
        <v>13</v>
      </c>
      <c r="B14" s="13">
        <v>27</v>
      </c>
      <c r="C14" s="13">
        <v>24</v>
      </c>
      <c r="D14" s="13">
        <v>23</v>
      </c>
      <c r="E14" s="13">
        <v>5</v>
      </c>
      <c r="F14" s="13">
        <v>16</v>
      </c>
      <c r="G14" s="13">
        <v>14</v>
      </c>
      <c r="H14" s="13">
        <v>17</v>
      </c>
      <c r="I14" s="13">
        <v>11</v>
      </c>
      <c r="J14" s="13">
        <v>19</v>
      </c>
      <c r="K14" s="13">
        <v>8</v>
      </c>
      <c r="L14" s="13">
        <v>13</v>
      </c>
      <c r="M14" s="13">
        <v>17</v>
      </c>
      <c r="N14" s="13">
        <f t="shared" si="0"/>
        <v>194</v>
      </c>
    </row>
    <row r="15" spans="1:23">
      <c r="A15" s="12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0"/>
        <v>0</v>
      </c>
    </row>
    <row r="16" spans="1:23">
      <c r="A16" s="14" t="s">
        <v>15</v>
      </c>
      <c r="B16" s="15">
        <f t="shared" ref="B16" si="4">B11+B12+B13+B14+B15</f>
        <v>9956.75</v>
      </c>
      <c r="C16" s="16">
        <f t="shared" ref="C16" si="5">C11+C12+C13+C14+C15</f>
        <v>8871.9946500000005</v>
      </c>
      <c r="D16" s="16">
        <f t="shared" ref="D16" si="6">D11+D12+D13+D14+D15</f>
        <v>6858.1040000000003</v>
      </c>
      <c r="E16" s="16">
        <v>6552.9</v>
      </c>
      <c r="F16" s="16">
        <v>9182.89</v>
      </c>
      <c r="G16" s="16">
        <v>5762.54</v>
      </c>
      <c r="H16" s="16">
        <v>6643.83</v>
      </c>
      <c r="I16" s="16">
        <v>6724.17</v>
      </c>
      <c r="J16" s="16">
        <v>8834</v>
      </c>
      <c r="K16" s="16">
        <v>5988.1270000000004</v>
      </c>
      <c r="L16" s="16">
        <v>7190.54</v>
      </c>
      <c r="M16" s="16">
        <v>-476.16999999999996</v>
      </c>
      <c r="N16" s="16">
        <f t="shared" si="0"/>
        <v>82089.67564999999</v>
      </c>
    </row>
    <row r="17" spans="1:14">
      <c r="A17" s="6" t="s">
        <v>16</v>
      </c>
      <c r="B17" s="17"/>
      <c r="C17" s="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1:14">
      <c r="A18" s="8" t="s">
        <v>8</v>
      </c>
      <c r="B18" s="9">
        <v>6394.24</v>
      </c>
      <c r="C18" s="9">
        <v>6177.5</v>
      </c>
      <c r="D18" s="9">
        <v>4130.3540000000003</v>
      </c>
      <c r="E18" s="9">
        <v>5786.7</v>
      </c>
      <c r="F18" s="9">
        <v>6097.38</v>
      </c>
      <c r="G18" s="9">
        <v>6365.2</v>
      </c>
      <c r="H18" s="9">
        <v>5779.17</v>
      </c>
      <c r="I18" s="9">
        <v>5662.99</v>
      </c>
      <c r="J18" s="9">
        <v>5991.01</v>
      </c>
      <c r="K18" s="9">
        <v>6379.2790000000005</v>
      </c>
      <c r="L18" s="9">
        <v>2885.19</v>
      </c>
      <c r="M18" s="9">
        <v>5057.6499999999996</v>
      </c>
      <c r="N18" s="9">
        <f t="shared" si="0"/>
        <v>66706.663</v>
      </c>
    </row>
    <row r="19" spans="1:14">
      <c r="A19" s="8" t="s">
        <v>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>
      <c r="A20" s="10" t="s">
        <v>10</v>
      </c>
      <c r="B20" s="11">
        <f t="shared" ref="B20" si="7">B18+B19</f>
        <v>6394.24</v>
      </c>
      <c r="C20" s="11">
        <f t="shared" ref="C20" si="8">C18+C19</f>
        <v>6177.5</v>
      </c>
      <c r="D20" s="11">
        <f t="shared" ref="D20" si="9">D18+D19</f>
        <v>4130.3540000000003</v>
      </c>
      <c r="E20" s="11">
        <v>5786.7</v>
      </c>
      <c r="F20" s="11">
        <v>6097.38</v>
      </c>
      <c r="G20" s="11">
        <v>6365.2</v>
      </c>
      <c r="H20" s="11">
        <v>5779.17</v>
      </c>
      <c r="I20" s="11">
        <v>5662.99</v>
      </c>
      <c r="J20" s="11">
        <v>5991.01</v>
      </c>
      <c r="K20" s="11">
        <v>6379.2790000000005</v>
      </c>
      <c r="L20" s="11">
        <v>2885.19</v>
      </c>
      <c r="M20" s="11">
        <v>5057.6499999999996</v>
      </c>
      <c r="N20" s="11">
        <f t="shared" si="0"/>
        <v>66706.663</v>
      </c>
    </row>
    <row r="21" spans="1:14">
      <c r="A21" s="12" t="s">
        <v>11</v>
      </c>
      <c r="B21" s="13">
        <v>173</v>
      </c>
      <c r="C21" s="13">
        <v>327</v>
      </c>
      <c r="D21" s="13">
        <v>247</v>
      </c>
      <c r="E21" s="13">
        <v>242</v>
      </c>
      <c r="F21" s="13">
        <v>291</v>
      </c>
      <c r="G21" s="13">
        <v>240</v>
      </c>
      <c r="H21" s="13">
        <v>224</v>
      </c>
      <c r="I21" s="13">
        <v>252</v>
      </c>
      <c r="J21" s="13">
        <v>269</v>
      </c>
      <c r="K21" s="13">
        <v>182</v>
      </c>
      <c r="L21" s="13">
        <v>414</v>
      </c>
      <c r="M21" s="13">
        <v>123</v>
      </c>
      <c r="N21" s="13">
        <f t="shared" si="0"/>
        <v>2984</v>
      </c>
    </row>
    <row r="22" spans="1:14">
      <c r="A22" s="12" t="s">
        <v>12</v>
      </c>
      <c r="B22" s="13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4</v>
      </c>
      <c r="I22" s="13">
        <v>2</v>
      </c>
      <c r="J22" s="13">
        <v>3</v>
      </c>
      <c r="K22" s="13">
        <v>26</v>
      </c>
      <c r="L22" s="13"/>
      <c r="M22" s="13"/>
      <c r="N22" s="13">
        <f t="shared" si="0"/>
        <v>41</v>
      </c>
    </row>
    <row r="23" spans="1:14">
      <c r="A23" s="12" t="s">
        <v>13</v>
      </c>
      <c r="B23" s="13">
        <v>87</v>
      </c>
      <c r="C23" s="13">
        <v>84</v>
      </c>
      <c r="D23" s="13">
        <v>50</v>
      </c>
      <c r="E23" s="13">
        <v>32</v>
      </c>
      <c r="F23" s="13">
        <v>79</v>
      </c>
      <c r="G23" s="13">
        <v>63</v>
      </c>
      <c r="H23" s="13">
        <v>2</v>
      </c>
      <c r="I23" s="13"/>
      <c r="J23" s="13">
        <v>45</v>
      </c>
      <c r="K23" s="13">
        <v>64</v>
      </c>
      <c r="L23" s="13">
        <v>63</v>
      </c>
      <c r="M23" s="13">
        <v>71</v>
      </c>
      <c r="N23" s="13">
        <f t="shared" si="0"/>
        <v>640</v>
      </c>
    </row>
    <row r="24" spans="1:14">
      <c r="A24" s="12" t="s">
        <v>14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0"/>
        <v>0</v>
      </c>
    </row>
    <row r="25" spans="1:14">
      <c r="A25" s="14" t="s">
        <v>17</v>
      </c>
      <c r="B25" s="15">
        <f t="shared" ref="B25" si="10">B20+B21+B22+B23+B24</f>
        <v>6655.24</v>
      </c>
      <c r="C25" s="16">
        <f t="shared" ref="C25" si="11">C20+C21+C22+C23+C24</f>
        <v>6589.5</v>
      </c>
      <c r="D25" s="16">
        <f t="shared" ref="D25" si="12">D20+D21+D22+D23+D24</f>
        <v>4428.3540000000003</v>
      </c>
      <c r="E25" s="16">
        <v>6061.7</v>
      </c>
      <c r="F25" s="16">
        <v>6468.38</v>
      </c>
      <c r="G25" s="16">
        <v>6669.2</v>
      </c>
      <c r="H25" s="16">
        <v>6009.17</v>
      </c>
      <c r="I25" s="16">
        <v>5916.99</v>
      </c>
      <c r="J25" s="16">
        <v>6308.01</v>
      </c>
      <c r="K25" s="16">
        <v>6651.2790000000005</v>
      </c>
      <c r="L25" s="16">
        <v>3362.19</v>
      </c>
      <c r="M25" s="16">
        <v>5251.65</v>
      </c>
      <c r="N25" s="16">
        <f t="shared" si="0"/>
        <v>70371.663</v>
      </c>
    </row>
    <row r="26" spans="1:14">
      <c r="A26" s="6" t="s">
        <v>18</v>
      </c>
      <c r="B26" s="17"/>
      <c r="C26" s="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 t="shared" si="0"/>
        <v>0</v>
      </c>
    </row>
    <row r="27" spans="1:14">
      <c r="A27" s="8" t="s">
        <v>8</v>
      </c>
      <c r="B27" s="9">
        <v>7696.04</v>
      </c>
      <c r="C27" s="9">
        <v>8667.33</v>
      </c>
      <c r="D27" s="9">
        <v>8097.1180000000004</v>
      </c>
      <c r="E27" s="9">
        <v>8968.18</v>
      </c>
      <c r="F27" s="9">
        <v>9529.5</v>
      </c>
      <c r="G27" s="9">
        <v>11299.21</v>
      </c>
      <c r="H27" s="9">
        <v>11422.6</v>
      </c>
      <c r="I27" s="9">
        <v>11075.745000000001</v>
      </c>
      <c r="J27" s="9">
        <v>13569.2</v>
      </c>
      <c r="K27" s="9">
        <v>14550.43</v>
      </c>
      <c r="L27" s="9">
        <v>12305.68</v>
      </c>
      <c r="M27" s="9">
        <v>-21040.91891</v>
      </c>
      <c r="N27" s="9">
        <f t="shared" si="0"/>
        <v>96140.114089999988</v>
      </c>
    </row>
    <row r="28" spans="1:14">
      <c r="A28" s="8" t="s">
        <v>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>
      <c r="A29" s="10" t="s">
        <v>10</v>
      </c>
      <c r="B29" s="11">
        <f t="shared" ref="B29" si="13">B27+B28</f>
        <v>7696.04</v>
      </c>
      <c r="C29" s="11">
        <f t="shared" ref="C29" si="14">C27+C28</f>
        <v>8667.33</v>
      </c>
      <c r="D29" s="11">
        <f t="shared" ref="D29" si="15">D27+D28</f>
        <v>8097.1180000000004</v>
      </c>
      <c r="E29" s="11">
        <v>8968.18</v>
      </c>
      <c r="F29" s="11">
        <v>9529.5</v>
      </c>
      <c r="G29" s="11">
        <v>11299.21</v>
      </c>
      <c r="H29" s="11">
        <v>11422.6</v>
      </c>
      <c r="I29" s="11">
        <v>11075.745000000001</v>
      </c>
      <c r="J29" s="11">
        <v>13569.2</v>
      </c>
      <c r="K29" s="11">
        <v>14550.43</v>
      </c>
      <c r="L29" s="11">
        <v>12305.68</v>
      </c>
      <c r="M29" s="11">
        <v>-21040.91891</v>
      </c>
      <c r="N29" s="11">
        <f t="shared" si="0"/>
        <v>96140.114089999988</v>
      </c>
    </row>
    <row r="30" spans="1:14">
      <c r="A30" s="12" t="s">
        <v>11</v>
      </c>
      <c r="B30" s="13">
        <v>703</v>
      </c>
      <c r="C30" s="13">
        <v>696</v>
      </c>
      <c r="D30" s="13">
        <v>690</v>
      </c>
      <c r="E30" s="13">
        <v>450</v>
      </c>
      <c r="F30" s="13">
        <v>479</v>
      </c>
      <c r="G30" s="13">
        <v>519</v>
      </c>
      <c r="H30" s="13">
        <v>541</v>
      </c>
      <c r="I30" s="13">
        <v>656</v>
      </c>
      <c r="J30" s="13">
        <v>491</v>
      </c>
      <c r="K30" s="13">
        <v>351</v>
      </c>
      <c r="L30" s="13">
        <v>662</v>
      </c>
      <c r="M30" s="13">
        <v>762</v>
      </c>
      <c r="N30" s="13">
        <f t="shared" si="0"/>
        <v>7000</v>
      </c>
    </row>
    <row r="31" spans="1:14">
      <c r="A31" s="12" t="s">
        <v>12</v>
      </c>
      <c r="B31" s="13">
        <v>10</v>
      </c>
      <c r="C31" s="13">
        <v>10</v>
      </c>
      <c r="D31" s="13">
        <v>6</v>
      </c>
      <c r="E31" s="13"/>
      <c r="F31" s="13"/>
      <c r="G31" s="13"/>
      <c r="H31" s="13"/>
      <c r="I31" s="13"/>
      <c r="J31" s="13"/>
      <c r="K31" s="13">
        <v>8</v>
      </c>
      <c r="L31" s="13"/>
      <c r="M31" s="13"/>
      <c r="N31" s="13">
        <f t="shared" si="0"/>
        <v>34</v>
      </c>
    </row>
    <row r="32" spans="1:14">
      <c r="A32" s="12" t="s">
        <v>13</v>
      </c>
      <c r="B32" s="13">
        <v>279</v>
      </c>
      <c r="C32" s="13">
        <v>312</v>
      </c>
      <c r="D32" s="13">
        <v>206</v>
      </c>
      <c r="E32" s="13">
        <v>223</v>
      </c>
      <c r="F32" s="13">
        <v>289</v>
      </c>
      <c r="G32" s="13">
        <v>308</v>
      </c>
      <c r="H32" s="13">
        <v>7</v>
      </c>
      <c r="I32" s="13">
        <v>9</v>
      </c>
      <c r="J32" s="13">
        <v>341</v>
      </c>
      <c r="K32" s="13">
        <v>246</v>
      </c>
      <c r="L32" s="13">
        <v>330</v>
      </c>
      <c r="M32" s="13">
        <v>327</v>
      </c>
      <c r="N32" s="13">
        <f t="shared" si="0"/>
        <v>2877</v>
      </c>
    </row>
    <row r="33" spans="1:14">
      <c r="A33" s="12" t="s">
        <v>14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0"/>
        <v>0</v>
      </c>
    </row>
    <row r="34" spans="1:14">
      <c r="A34" s="14" t="s">
        <v>19</v>
      </c>
      <c r="B34" s="15">
        <f t="shared" ref="B34" si="16">B29+B30+B31+B32+B33</f>
        <v>8688.0400000000009</v>
      </c>
      <c r="C34" s="16">
        <f t="shared" ref="C34" si="17">C29+C30+C31+C32+C33</f>
        <v>9685.33</v>
      </c>
      <c r="D34" s="16">
        <f t="shared" ref="D34" si="18">D29+D30+D31+D32+D33</f>
        <v>8999.1180000000004</v>
      </c>
      <c r="E34" s="16">
        <v>9641.18</v>
      </c>
      <c r="F34" s="16">
        <v>10297.5</v>
      </c>
      <c r="G34" s="16">
        <v>12126.21</v>
      </c>
      <c r="H34" s="16">
        <v>11970.6</v>
      </c>
      <c r="I34" s="16">
        <v>11740.745000000001</v>
      </c>
      <c r="J34" s="16">
        <v>14401.2</v>
      </c>
      <c r="K34" s="16">
        <v>15155.43</v>
      </c>
      <c r="L34" s="16">
        <v>13297.68</v>
      </c>
      <c r="M34" s="16">
        <v>-19951.91891</v>
      </c>
      <c r="N34" s="16">
        <f t="shared" si="0"/>
        <v>106051.11408999999</v>
      </c>
    </row>
    <row r="35" spans="1:14">
      <c r="A35" s="6" t="s">
        <v>20</v>
      </c>
      <c r="B35" s="17"/>
      <c r="C35" s="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>
        <f t="shared" si="0"/>
        <v>0</v>
      </c>
    </row>
    <row r="36" spans="1:14">
      <c r="A36" s="8" t="s">
        <v>8</v>
      </c>
      <c r="B36" s="9">
        <v>2074.33</v>
      </c>
      <c r="C36" s="9">
        <v>1932.86</v>
      </c>
      <c r="D36" s="9">
        <v>3656.0770000000002</v>
      </c>
      <c r="E36" s="9">
        <v>4427.7299999999996</v>
      </c>
      <c r="F36" s="9">
        <v>2233.29</v>
      </c>
      <c r="G36" s="9">
        <v>2635.85</v>
      </c>
      <c r="H36" s="9">
        <v>8871.42</v>
      </c>
      <c r="I36" s="9">
        <v>13976.97</v>
      </c>
      <c r="J36" s="9">
        <v>9705.59</v>
      </c>
      <c r="K36" s="9">
        <v>14571.669</v>
      </c>
      <c r="L36" s="9">
        <v>11911.32</v>
      </c>
      <c r="M36" s="9">
        <v>-31366.394629999999</v>
      </c>
      <c r="N36" s="9">
        <f t="shared" si="0"/>
        <v>44630.711370000005</v>
      </c>
    </row>
    <row r="37" spans="1:14">
      <c r="A37" s="8" t="s">
        <v>9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>
      <c r="A38" s="10" t="s">
        <v>10</v>
      </c>
      <c r="B38" s="11">
        <f t="shared" ref="B38" si="19">B36+B37</f>
        <v>2074.33</v>
      </c>
      <c r="C38" s="11">
        <f t="shared" ref="C38" si="20">C36+C37</f>
        <v>1932.86</v>
      </c>
      <c r="D38" s="11">
        <f t="shared" ref="D38" si="21">D36+D37</f>
        <v>3656.0770000000002</v>
      </c>
      <c r="E38" s="11">
        <v>4427.7299999999996</v>
      </c>
      <c r="F38" s="11">
        <v>2233.29</v>
      </c>
      <c r="G38" s="11">
        <v>2635.85</v>
      </c>
      <c r="H38" s="11">
        <v>8871.42</v>
      </c>
      <c r="I38" s="11">
        <v>13976.97</v>
      </c>
      <c r="J38" s="11">
        <v>9705.59</v>
      </c>
      <c r="K38" s="11">
        <v>14571.669</v>
      </c>
      <c r="L38" s="11">
        <v>11911.32</v>
      </c>
      <c r="M38" s="11">
        <v>-31366.394629999999</v>
      </c>
      <c r="N38" s="11">
        <f t="shared" si="0"/>
        <v>44630.711370000005</v>
      </c>
    </row>
    <row r="39" spans="1:14">
      <c r="A39" s="12" t="s">
        <v>11</v>
      </c>
      <c r="B39" s="13">
        <v>50</v>
      </c>
      <c r="C39" s="13">
        <v>50</v>
      </c>
      <c r="D39" s="13">
        <v>50</v>
      </c>
      <c r="E39" s="13">
        <v>50</v>
      </c>
      <c r="F39" s="13">
        <v>50</v>
      </c>
      <c r="G39" s="13">
        <v>50</v>
      </c>
      <c r="H39" s="13">
        <v>50</v>
      </c>
      <c r="I39" s="13">
        <v>50</v>
      </c>
      <c r="J39" s="13">
        <v>50</v>
      </c>
      <c r="K39" s="13">
        <v>50</v>
      </c>
      <c r="L39" s="13">
        <v>50</v>
      </c>
      <c r="M39" s="13">
        <v>50</v>
      </c>
      <c r="N39" s="13">
        <f t="shared" si="0"/>
        <v>600</v>
      </c>
    </row>
    <row r="40" spans="1:14">
      <c r="A40" s="12" t="s">
        <v>12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f t="shared" si="0"/>
        <v>0</v>
      </c>
    </row>
    <row r="41" spans="1:14">
      <c r="A41" s="12" t="s">
        <v>13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0"/>
        <v>0</v>
      </c>
    </row>
    <row r="42" spans="1:14">
      <c r="A42" s="12" t="s">
        <v>14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0"/>
        <v>0</v>
      </c>
    </row>
    <row r="43" spans="1:14">
      <c r="A43" s="14" t="s">
        <v>21</v>
      </c>
      <c r="B43" s="15">
        <f t="shared" ref="B43" si="22">B38+B39+B40+B41+B42</f>
        <v>2124.33</v>
      </c>
      <c r="C43" s="16">
        <f t="shared" ref="C43" si="23">C38+C39+C40+C41+C42</f>
        <v>1982.86</v>
      </c>
      <c r="D43" s="15">
        <f t="shared" ref="D43" si="24">D38+D39+D40+D41+D42</f>
        <v>3706.0770000000002</v>
      </c>
      <c r="E43" s="15">
        <v>4477.7299999999996</v>
      </c>
      <c r="F43" s="15">
        <v>2283.29</v>
      </c>
      <c r="G43" s="15">
        <v>2685.85</v>
      </c>
      <c r="H43" s="15">
        <v>8921.42</v>
      </c>
      <c r="I43" s="15">
        <v>14026.97</v>
      </c>
      <c r="J43" s="15">
        <v>9755.59</v>
      </c>
      <c r="K43" s="15">
        <v>14621.669</v>
      </c>
      <c r="L43" s="15">
        <v>11961.32</v>
      </c>
      <c r="M43" s="15">
        <v>-31316.394629999999</v>
      </c>
      <c r="N43" s="15">
        <f t="shared" si="0"/>
        <v>45230.711370000005</v>
      </c>
    </row>
    <row r="44" spans="1:14">
      <c r="A44" s="6" t="s">
        <v>22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 t="shared" si="0"/>
        <v>0</v>
      </c>
    </row>
    <row r="45" spans="1:14">
      <c r="A45" s="8" t="s">
        <v>8</v>
      </c>
      <c r="B45" s="9">
        <v>12324.96</v>
      </c>
      <c r="C45" s="9">
        <v>12233.8212</v>
      </c>
      <c r="D45" s="9">
        <v>10666.41</v>
      </c>
      <c r="E45" s="9">
        <v>12585.36</v>
      </c>
      <c r="F45" s="9">
        <v>10255.709999999999</v>
      </c>
      <c r="G45" s="9">
        <v>12715.13</v>
      </c>
      <c r="H45" s="9">
        <v>13092.3</v>
      </c>
      <c r="I45" s="9">
        <v>13335</v>
      </c>
      <c r="J45" s="9">
        <v>12512.17</v>
      </c>
      <c r="K45" s="9">
        <v>12791.831</v>
      </c>
      <c r="L45" s="9">
        <v>10923.63</v>
      </c>
      <c r="M45" s="9">
        <v>11866</v>
      </c>
      <c r="N45" s="9">
        <f t="shared" si="0"/>
        <v>145302.3222</v>
      </c>
    </row>
    <row r="46" spans="1:14">
      <c r="A46" s="8" t="s">
        <v>9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 t="shared" si="0"/>
        <v>0</v>
      </c>
    </row>
    <row r="47" spans="1:14">
      <c r="A47" s="10" t="s">
        <v>10</v>
      </c>
      <c r="B47" s="11">
        <f t="shared" ref="B47" si="25">B45+B46</f>
        <v>12324.96</v>
      </c>
      <c r="C47" s="11">
        <f t="shared" ref="C47" si="26">C45+C46</f>
        <v>12233.8212</v>
      </c>
      <c r="D47" s="11">
        <f t="shared" ref="D47" si="27">D45+D46</f>
        <v>10666.41</v>
      </c>
      <c r="E47" s="11">
        <v>12585.36</v>
      </c>
      <c r="F47" s="11">
        <v>10255.709999999999</v>
      </c>
      <c r="G47" s="11">
        <v>12715.13</v>
      </c>
      <c r="H47" s="11">
        <v>13092.3</v>
      </c>
      <c r="I47" s="11">
        <v>13335</v>
      </c>
      <c r="J47" s="11">
        <v>12512.17</v>
      </c>
      <c r="K47" s="11">
        <v>12791.831</v>
      </c>
      <c r="L47" s="11">
        <v>10923.63</v>
      </c>
      <c r="M47" s="11">
        <v>11866</v>
      </c>
      <c r="N47" s="11">
        <f t="shared" si="0"/>
        <v>145302.3222</v>
      </c>
    </row>
    <row r="48" spans="1:14">
      <c r="A48" s="12" t="s">
        <v>11</v>
      </c>
      <c r="B48" s="13">
        <v>2364</v>
      </c>
      <c r="C48" s="13">
        <v>2526</v>
      </c>
      <c r="D48" s="13">
        <v>2314</v>
      </c>
      <c r="E48" s="13">
        <v>2250</v>
      </c>
      <c r="F48" s="13">
        <v>1555</v>
      </c>
      <c r="G48" s="13">
        <v>2011</v>
      </c>
      <c r="H48" s="13">
        <v>2151</v>
      </c>
      <c r="I48" s="13">
        <v>2550</v>
      </c>
      <c r="J48" s="13">
        <v>2036</v>
      </c>
      <c r="K48" s="13">
        <v>1833</v>
      </c>
      <c r="L48" s="13">
        <v>1794</v>
      </c>
      <c r="M48" s="13">
        <v>1997</v>
      </c>
      <c r="N48" s="13">
        <f t="shared" si="0"/>
        <v>25381</v>
      </c>
    </row>
    <row r="49" spans="1:14">
      <c r="A49" s="12" t="s">
        <v>12</v>
      </c>
      <c r="B49" s="13">
        <v>10</v>
      </c>
      <c r="C49" s="13">
        <v>4</v>
      </c>
      <c r="D49" s="13">
        <v>34</v>
      </c>
      <c r="E49" s="13">
        <v>20</v>
      </c>
      <c r="F49" s="13">
        <v>58</v>
      </c>
      <c r="G49" s="13">
        <v>56</v>
      </c>
      <c r="H49" s="13">
        <v>12</v>
      </c>
      <c r="I49" s="13">
        <v>20</v>
      </c>
      <c r="J49" s="13">
        <v>17</v>
      </c>
      <c r="K49" s="13">
        <v>14</v>
      </c>
      <c r="L49" s="13">
        <v>15</v>
      </c>
      <c r="M49" s="13">
        <v>18</v>
      </c>
      <c r="N49" s="13">
        <f t="shared" si="0"/>
        <v>278</v>
      </c>
    </row>
    <row r="50" spans="1:14">
      <c r="A50" s="12" t="s">
        <v>13</v>
      </c>
      <c r="B50" s="13">
        <v>1472</v>
      </c>
      <c r="C50" s="13">
        <v>1893</v>
      </c>
      <c r="D50" s="13">
        <v>1340</v>
      </c>
      <c r="E50" s="13">
        <v>1406</v>
      </c>
      <c r="F50" s="13">
        <v>570</v>
      </c>
      <c r="G50" s="13">
        <v>792</v>
      </c>
      <c r="H50" s="13">
        <v>226</v>
      </c>
      <c r="I50" s="13">
        <v>214</v>
      </c>
      <c r="J50" s="13">
        <v>1388</v>
      </c>
      <c r="K50" s="13">
        <v>878</v>
      </c>
      <c r="L50" s="13">
        <v>1907</v>
      </c>
      <c r="M50" s="13">
        <v>2205</v>
      </c>
      <c r="N50" s="13">
        <f t="shared" si="0"/>
        <v>14291</v>
      </c>
    </row>
    <row r="51" spans="1:14">
      <c r="A51" s="12" t="s">
        <v>14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f t="shared" si="0"/>
        <v>0</v>
      </c>
    </row>
    <row r="52" spans="1:14">
      <c r="A52" s="14" t="s">
        <v>23</v>
      </c>
      <c r="B52" s="15">
        <f t="shared" ref="B52" si="28">B47+B48+B49+B50+B51</f>
        <v>16170.96</v>
      </c>
      <c r="C52" s="16">
        <f t="shared" ref="C52" si="29">C47+C48+C49+C50+C51</f>
        <v>16656.821199999998</v>
      </c>
      <c r="D52" s="15">
        <f t="shared" ref="D52" si="30">D47+D48+D49+D50+D51</f>
        <v>14354.41</v>
      </c>
      <c r="E52" s="15">
        <v>16261.36</v>
      </c>
      <c r="F52" s="15">
        <v>12438.71</v>
      </c>
      <c r="G52" s="15">
        <v>15574.13</v>
      </c>
      <c r="H52" s="15">
        <v>15481.3</v>
      </c>
      <c r="I52" s="15">
        <v>16119</v>
      </c>
      <c r="J52" s="15">
        <v>15953.17</v>
      </c>
      <c r="K52" s="15">
        <v>15516.831</v>
      </c>
      <c r="L52" s="15">
        <v>14639.63</v>
      </c>
      <c r="M52" s="15">
        <v>16086</v>
      </c>
      <c r="N52" s="15">
        <f t="shared" si="0"/>
        <v>185252.32220000002</v>
      </c>
    </row>
    <row r="53" spans="1:14">
      <c r="A53" s="6" t="s">
        <v>24</v>
      </c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>
        <f t="shared" si="0"/>
        <v>0</v>
      </c>
    </row>
    <row r="54" spans="1:14">
      <c r="A54" s="8" t="s">
        <v>8</v>
      </c>
      <c r="B54" s="9">
        <v>7132.97</v>
      </c>
      <c r="C54" s="9">
        <v>8272.7270000000008</v>
      </c>
      <c r="D54" s="9">
        <v>6037.2879999999996</v>
      </c>
      <c r="E54" s="9">
        <v>6918.64</v>
      </c>
      <c r="F54" s="9">
        <v>5173.66</v>
      </c>
      <c r="G54" s="9">
        <v>7864.1</v>
      </c>
      <c r="H54" s="9">
        <v>6940.75</v>
      </c>
      <c r="I54" s="9">
        <v>6465.25</v>
      </c>
      <c r="J54" s="9">
        <v>8035.6</v>
      </c>
      <c r="K54" s="9">
        <v>6877.7709999999997</v>
      </c>
      <c r="L54" s="9">
        <v>6051.82</v>
      </c>
      <c r="M54" s="9">
        <v>6258.28</v>
      </c>
      <c r="N54" s="9">
        <f t="shared" si="0"/>
        <v>82028.856</v>
      </c>
    </row>
    <row r="55" spans="1:14">
      <c r="A55" s="8" t="s">
        <v>9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0"/>
        <v>0</v>
      </c>
    </row>
    <row r="56" spans="1:14">
      <c r="A56" s="10" t="s">
        <v>10</v>
      </c>
      <c r="B56" s="11">
        <f t="shared" ref="B56" si="31">B54+B55</f>
        <v>7132.97</v>
      </c>
      <c r="C56" s="11">
        <f t="shared" ref="C56" si="32">C54+C55</f>
        <v>8272.7270000000008</v>
      </c>
      <c r="D56" s="11">
        <f t="shared" ref="D56" si="33">D54+D55</f>
        <v>6037.2879999999996</v>
      </c>
      <c r="E56" s="11">
        <v>6918.64</v>
      </c>
      <c r="F56" s="11">
        <v>5173.66</v>
      </c>
      <c r="G56" s="11">
        <v>7864.1</v>
      </c>
      <c r="H56" s="11">
        <v>6940.75</v>
      </c>
      <c r="I56" s="11">
        <v>6465.25</v>
      </c>
      <c r="J56" s="11">
        <v>8035.6</v>
      </c>
      <c r="K56" s="11">
        <v>6877.7709999999997</v>
      </c>
      <c r="L56" s="11">
        <v>6051.82</v>
      </c>
      <c r="M56" s="11">
        <v>6258.28</v>
      </c>
      <c r="N56" s="11">
        <f t="shared" si="0"/>
        <v>82028.856</v>
      </c>
    </row>
    <row r="57" spans="1:14">
      <c r="A57" s="12" t="s">
        <v>11</v>
      </c>
      <c r="B57" s="13">
        <v>1534</v>
      </c>
      <c r="C57" s="13">
        <v>1720</v>
      </c>
      <c r="D57" s="13">
        <v>1610</v>
      </c>
      <c r="E57" s="13">
        <v>1671</v>
      </c>
      <c r="F57" s="13">
        <v>2298</v>
      </c>
      <c r="G57" s="13">
        <v>2498</v>
      </c>
      <c r="H57" s="13">
        <v>2113</v>
      </c>
      <c r="I57" s="13">
        <v>2363</v>
      </c>
      <c r="J57" s="13">
        <v>2046</v>
      </c>
      <c r="K57" s="13">
        <v>2133</v>
      </c>
      <c r="L57" s="13">
        <v>2110</v>
      </c>
      <c r="M57" s="13">
        <v>1754</v>
      </c>
      <c r="N57" s="13">
        <f t="shared" si="0"/>
        <v>23850</v>
      </c>
    </row>
    <row r="58" spans="1:14">
      <c r="A58" s="12" t="s">
        <v>12</v>
      </c>
      <c r="B58" s="13">
        <v>13</v>
      </c>
      <c r="C58" s="13">
        <v>17</v>
      </c>
      <c r="D58" s="13">
        <v>12</v>
      </c>
      <c r="E58" s="13">
        <v>13</v>
      </c>
      <c r="F58" s="13">
        <v>14</v>
      </c>
      <c r="G58" s="13">
        <v>16</v>
      </c>
      <c r="H58" s="13">
        <v>10</v>
      </c>
      <c r="I58" s="13">
        <v>10</v>
      </c>
      <c r="J58" s="13">
        <v>30</v>
      </c>
      <c r="K58" s="13">
        <v>12</v>
      </c>
      <c r="L58" s="13">
        <v>17</v>
      </c>
      <c r="M58" s="13">
        <v>20</v>
      </c>
      <c r="N58" s="13">
        <f t="shared" si="0"/>
        <v>184</v>
      </c>
    </row>
    <row r="59" spans="1:14">
      <c r="A59" s="12" t="s">
        <v>13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>
        <f t="shared" si="0"/>
        <v>0</v>
      </c>
    </row>
    <row r="60" spans="1:14">
      <c r="A60" s="12" t="s">
        <v>14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>
        <f t="shared" si="0"/>
        <v>0</v>
      </c>
    </row>
    <row r="61" spans="1:14">
      <c r="A61" s="14" t="s">
        <v>25</v>
      </c>
      <c r="B61" s="15">
        <f t="shared" ref="B61" si="34">B56+B57+B58+B59+B60</f>
        <v>8679.9700000000012</v>
      </c>
      <c r="C61" s="16">
        <f t="shared" ref="C61" si="35">C56+C57+C58+C59+C60</f>
        <v>10009.727000000001</v>
      </c>
      <c r="D61" s="16">
        <f t="shared" ref="D61" si="36">D56+D57+D58+D59+D60</f>
        <v>7659.2879999999996</v>
      </c>
      <c r="E61" s="16">
        <v>8602.64</v>
      </c>
      <c r="F61" s="16">
        <v>7485.66</v>
      </c>
      <c r="G61" s="16">
        <v>10378.1</v>
      </c>
      <c r="H61" s="16">
        <v>9063.75</v>
      </c>
      <c r="I61" s="16">
        <v>8838.25</v>
      </c>
      <c r="J61" s="16">
        <v>10111.6</v>
      </c>
      <c r="K61" s="16">
        <v>9022.7710000000006</v>
      </c>
      <c r="L61" s="16">
        <v>8178.82</v>
      </c>
      <c r="M61" s="16">
        <v>8032.28</v>
      </c>
      <c r="N61" s="16">
        <f t="shared" si="0"/>
        <v>106062.85600000003</v>
      </c>
    </row>
    <row r="62" spans="1:14">
      <c r="B62" s="15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>
        <f t="shared" si="0"/>
        <v>0</v>
      </c>
    </row>
    <row r="63" spans="1:14">
      <c r="A63" s="20" t="s">
        <v>8</v>
      </c>
      <c r="B63" s="21">
        <f t="shared" ref="B63:D67" si="37">B9+B18+B27+B36+B45+B54</f>
        <v>45468.29</v>
      </c>
      <c r="C63" s="21">
        <f t="shared" si="37"/>
        <v>45992.23285</v>
      </c>
      <c r="D63" s="21">
        <f t="shared" si="37"/>
        <v>39287.351000000002</v>
      </c>
      <c r="E63" s="21">
        <v>45120.509999999995</v>
      </c>
      <c r="F63" s="21">
        <v>42336.430000000008</v>
      </c>
      <c r="G63" s="21">
        <v>46432.029999999992</v>
      </c>
      <c r="H63" s="21">
        <v>52597.069999999992</v>
      </c>
      <c r="I63" s="21">
        <v>57048.125</v>
      </c>
      <c r="J63" s="21">
        <v>58427.57</v>
      </c>
      <c r="K63" s="21">
        <v>61007.107000000004</v>
      </c>
      <c r="L63" s="21">
        <v>51212.179999999993</v>
      </c>
      <c r="M63" s="21">
        <v>-29804.153539999999</v>
      </c>
      <c r="N63" s="21">
        <f t="shared" si="0"/>
        <v>515124.74231</v>
      </c>
    </row>
    <row r="64" spans="1:14">
      <c r="A64" s="8" t="s">
        <v>9</v>
      </c>
      <c r="B64" s="22">
        <f t="shared" si="37"/>
        <v>0</v>
      </c>
      <c r="C64" s="22">
        <f t="shared" si="37"/>
        <v>0</v>
      </c>
      <c r="D64" s="22">
        <f t="shared" si="37"/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f t="shared" si="0"/>
        <v>0</v>
      </c>
    </row>
    <row r="65" spans="1:14" s="3" customFormat="1">
      <c r="A65" s="10" t="s">
        <v>10</v>
      </c>
      <c r="B65" s="23">
        <f t="shared" si="37"/>
        <v>45468.29</v>
      </c>
      <c r="C65" s="23">
        <f t="shared" si="37"/>
        <v>45992.23285</v>
      </c>
      <c r="D65" s="23">
        <f t="shared" si="37"/>
        <v>39287.351000000002</v>
      </c>
      <c r="E65" s="23">
        <v>45120.509999999995</v>
      </c>
      <c r="F65" s="23">
        <v>42336.430000000008</v>
      </c>
      <c r="G65" s="23">
        <v>46432.029999999992</v>
      </c>
      <c r="H65" s="23">
        <v>52597.069999999992</v>
      </c>
      <c r="I65" s="23">
        <v>57048.125</v>
      </c>
      <c r="J65" s="23">
        <v>58427.57</v>
      </c>
      <c r="K65" s="23">
        <v>61007.107000000004</v>
      </c>
      <c r="L65" s="23">
        <v>51212.179999999993</v>
      </c>
      <c r="M65" s="23">
        <v>-29804.153539999999</v>
      </c>
      <c r="N65" s="23">
        <f t="shared" si="0"/>
        <v>515124.74231</v>
      </c>
    </row>
    <row r="66" spans="1:14">
      <c r="A66" s="12" t="s">
        <v>11</v>
      </c>
      <c r="B66" s="22">
        <f t="shared" si="37"/>
        <v>4842</v>
      </c>
      <c r="C66" s="22">
        <f t="shared" si="37"/>
        <v>5387</v>
      </c>
      <c r="D66" s="22">
        <f t="shared" si="37"/>
        <v>4991</v>
      </c>
      <c r="E66" s="22">
        <v>4761</v>
      </c>
      <c r="F66" s="22">
        <v>4788</v>
      </c>
      <c r="G66" s="22">
        <v>5510</v>
      </c>
      <c r="H66" s="22">
        <v>5206</v>
      </c>
      <c r="I66" s="22">
        <v>6043</v>
      </c>
      <c r="J66" s="22">
        <v>5071</v>
      </c>
      <c r="K66" s="22">
        <v>4685</v>
      </c>
      <c r="L66" s="22">
        <v>5062</v>
      </c>
      <c r="M66" s="22">
        <v>4704</v>
      </c>
      <c r="N66" s="22">
        <f t="shared" si="0"/>
        <v>61050</v>
      </c>
    </row>
    <row r="67" spans="1:14">
      <c r="A67" s="12" t="s">
        <v>12</v>
      </c>
      <c r="B67" s="22">
        <f t="shared" si="37"/>
        <v>100</v>
      </c>
      <c r="C67" s="22">
        <f t="shared" ref="C67:D70" si="38">C13+C22+C31+C40+C49+C58</f>
        <v>104</v>
      </c>
      <c r="D67" s="22">
        <f t="shared" si="38"/>
        <v>108</v>
      </c>
      <c r="E67" s="22">
        <v>50</v>
      </c>
      <c r="F67" s="22">
        <v>78</v>
      </c>
      <c r="G67" s="22">
        <v>77</v>
      </c>
      <c r="H67" s="22">
        <v>35</v>
      </c>
      <c r="I67" s="22">
        <v>41</v>
      </c>
      <c r="J67" s="22">
        <v>72</v>
      </c>
      <c r="K67" s="22">
        <v>68</v>
      </c>
      <c r="L67" s="22">
        <v>43</v>
      </c>
      <c r="M67" s="22">
        <v>105.6</v>
      </c>
      <c r="N67" s="22">
        <f t="shared" si="0"/>
        <v>881.6</v>
      </c>
    </row>
    <row r="68" spans="1:14">
      <c r="A68" s="12" t="s">
        <v>13</v>
      </c>
      <c r="B68" s="22">
        <f t="shared" ref="B68:B70" si="39">B14+B23+B32+B41+B50+B59</f>
        <v>1865</v>
      </c>
      <c r="C68" s="22">
        <f t="shared" si="38"/>
        <v>2313</v>
      </c>
      <c r="D68" s="22">
        <f t="shared" si="38"/>
        <v>1619</v>
      </c>
      <c r="E68" s="22">
        <v>1666</v>
      </c>
      <c r="F68" s="22">
        <v>954</v>
      </c>
      <c r="G68" s="22">
        <v>1177</v>
      </c>
      <c r="H68" s="22">
        <v>252</v>
      </c>
      <c r="I68" s="22">
        <v>234</v>
      </c>
      <c r="J68" s="22">
        <v>1793</v>
      </c>
      <c r="K68" s="22">
        <v>1196</v>
      </c>
      <c r="L68" s="22">
        <v>2313</v>
      </c>
      <c r="M68" s="22">
        <v>2620</v>
      </c>
      <c r="N68" s="22">
        <f t="shared" si="0"/>
        <v>18002</v>
      </c>
    </row>
    <row r="69" spans="1:14">
      <c r="A69" s="12" t="s">
        <v>14</v>
      </c>
      <c r="B69" s="22">
        <f t="shared" si="39"/>
        <v>0</v>
      </c>
      <c r="C69" s="22">
        <f t="shared" si="38"/>
        <v>0</v>
      </c>
      <c r="D69" s="22">
        <f t="shared" si="38"/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f t="shared" si="0"/>
        <v>0</v>
      </c>
    </row>
    <row r="70" spans="1:14" s="3" customFormat="1">
      <c r="A70" s="24" t="s">
        <v>26</v>
      </c>
      <c r="B70" s="25">
        <f t="shared" si="39"/>
        <v>52275.29</v>
      </c>
      <c r="C70" s="25">
        <f t="shared" si="38"/>
        <v>53796.23285</v>
      </c>
      <c r="D70" s="25">
        <f t="shared" si="38"/>
        <v>46005.351000000002</v>
      </c>
      <c r="E70" s="25">
        <v>51597.509999999995</v>
      </c>
      <c r="F70" s="25">
        <v>48156.430000000008</v>
      </c>
      <c r="G70" s="25">
        <v>53196.029999999992</v>
      </c>
      <c r="H70" s="25">
        <v>58090.069999999992</v>
      </c>
      <c r="I70" s="25">
        <v>63366.125</v>
      </c>
      <c r="J70" s="25">
        <v>65363.57</v>
      </c>
      <c r="K70" s="25">
        <v>66956.107000000004</v>
      </c>
      <c r="L70" s="25">
        <v>58630.179999999993</v>
      </c>
      <c r="M70" s="25">
        <v>-22374.553540000001</v>
      </c>
      <c r="N70" s="25">
        <f t="shared" si="0"/>
        <v>595058.34230999998</v>
      </c>
    </row>
    <row r="73" spans="1:14">
      <c r="C73" s="2"/>
    </row>
    <row r="74" spans="1:14">
      <c r="C74" s="2"/>
    </row>
    <row r="75" spans="1:14">
      <c r="C75" s="2"/>
    </row>
    <row r="76" spans="1:14">
      <c r="C76" s="2"/>
    </row>
    <row r="77" spans="1:14">
      <c r="C77" s="2"/>
    </row>
    <row r="78" spans="1:14">
      <c r="C78" s="2"/>
    </row>
    <row r="79" spans="1:14">
      <c r="C79" s="2"/>
    </row>
    <row r="80" spans="1:14">
      <c r="C80" s="2"/>
    </row>
    <row r="81" spans="3:3">
      <c r="C81" s="2"/>
    </row>
    <row r="82" spans="3:3">
      <c r="C82" s="2"/>
    </row>
    <row r="83" spans="3:3">
      <c r="C83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</vt:lpstr>
      <vt:lpstr>Дальнереченский!Заголовки_для_печати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Минченко Елена Викторовна</cp:lastModifiedBy>
  <dcterms:created xsi:type="dcterms:W3CDTF">2016-04-12T04:38:38Z</dcterms:created>
  <dcterms:modified xsi:type="dcterms:W3CDTF">2017-03-09T07:10:37Z</dcterms:modified>
</cp:coreProperties>
</file>